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130" windowHeight="349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<sst xmlns="http://schemas.openxmlformats.org/spreadsheetml/2006/main" count="52" uniqueCount="51">
  <si>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</si>
  <si>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</si>
  <si>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</si>
  <si>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</si>
  <si>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</si>
  <si>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</si>
  <si>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</si>
  <si>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</si>
  <si>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</si>
  <si>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</si>
  <si>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</si>
  <si>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</si>
  <si>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</si>
  <si>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</si>
  <si>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</si>
  <si>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</si>
  <si>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</si>
  <si>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</si>
  <si>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</si>
  <si>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</si>
  <si>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</si>
  <si>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</si>
  <si>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</si>
  <si>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</si>
  <si>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</si>
  <si>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</t>
  </si>
  <si>
    <t>C</t>
  </si>
  <si>
    <t>model value</t>
  </si>
  <si>
    <t>error</t>
  </si>
  <si>
    <t>error^2</t>
  </si>
  <si>
    <t>Average carbon dioxide in atmosphere (parts per million)</t>
  </si>
  <si>
    <t>sum squared error</t>
  </si>
  <si>
    <t>Select data with mouse.</t>
  </si>
  <si>
    <t>Select Chart Wizzard toolbar icon.</t>
  </si>
  <si>
    <t>Select XY scatterplot.</t>
  </si>
  <si>
    <t>Select first style: points only; then select Finish.</t>
  </si>
  <si>
    <t>Click on data points. They turn yellow. Right Click on one data point.</t>
  </si>
  <si>
    <t>Select Add Trendline from menu.</t>
  </si>
  <si>
    <t>Click on Options tab and check box for Display Equation on Chart. Click OK.</t>
  </si>
  <si>
    <r>
      <t>Graph instructions</t>
    </r>
    <r>
      <rPr>
        <sz val="11"/>
        <rFont val="Times New Roman"/>
        <family val="0"/>
      </rPr>
      <t xml:space="preserve"> (after entering two data columns):</t>
    </r>
  </si>
  <si>
    <t>Linear Regression</t>
  </si>
  <si>
    <t>Select Tools Menu, Data Analysis, Regression, OK.</t>
  </si>
  <si>
    <t>Click on icon by X data window, use mouse to select X data. Repeat for Y data. OK.</t>
  </si>
  <si>
    <t>Analysis appears on new sheet. Linear fit parameters appear in lower left.</t>
  </si>
  <si>
    <t xml:space="preserve"> interpolation</t>
  </si>
  <si>
    <t xml:space="preserve"> extrapolation</t>
  </si>
  <si>
    <t>(but once created you can just edit the two data columns and then change the model value formula)</t>
  </si>
  <si>
    <t xml:space="preserve">How this spreadsheet was created: </t>
  </si>
  <si>
    <t>Model value and error columns:</t>
  </si>
  <si>
    <t>and the difference/squared difference for the two error columns.</t>
  </si>
  <si>
    <t xml:space="preserve">Use the trendline formula for the model value column (and the interpolation/extrapolation cells),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</si>
</sst>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5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Sheet1!$A$3:$A$13</c:f>
              <c:numCache/>
            </c:numRef>
          </c:xVal>
          <c:yVal>
            <c:numRef>
              <c:f>Sheet1!$B$3:$B$13</c:f>
              <c:numCache/>
            </c:numRef>
          </c:yVal>
          <c:smooth val="0"/>
        </c:ser>
        <c:axId val="17960346"/>
        <c:axId val="27425387"/>
      </c:scatterChart>
      <c:val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crossBetween val="midCat"/>
        <c:dispUnits/>
      </c:valAx>
      <c:valAx>
        <c:axId val="2742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12</xdr:col>
      <xdr:colOff>285750</xdr:colOff>
      <xdr:row>13</xdr:row>
      <xdr:rowOff>9525</xdr:rowOff>
    </xdr:to>
    <xdr:graphicFrame>
      <xdr:nvGraphicFramePr>
        <xdr:cNvPr id="1" name="Chart 2"/>
        <xdr:cNvGraphicFramePr/>
      </xdr:nvGraphicFramePr>
      <xdr:xfrm>
        <a:off x="3267075" y="0"/>
        <a:ext cx="44481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9.140625" defaultRowHeight="15"/>
  <sheetData>
    <row r="1" ht="15">
      <c r="A1" t="s">
        <v>0</v>
      </c>
    </row>
    <row r="2" ht="15.75" thickBot="1"/>
    <row r="3" spans="1:2" ht="15">
      <c r="A3" s="4" t="s">
        <v>1</v>
      </c>
      <c r="B3" s="4"/>
    </row>
    <row r="4" spans="1:2" ht="15">
      <c r="A4" s="1" t="s">
        <v>2</v>
      </c>
      <c r="B4" s="1">
        <v>0.9985716324922718</v>
      </c>
    </row>
    <row r="5" spans="1:2" ht="15">
      <c r="A5" s="1" t="s">
        <v>3</v>
      </c>
      <c r="B5" s="1">
        <v>0.9971453052182807</v>
      </c>
    </row>
    <row r="6" spans="1:2" ht="15">
      <c r="A6" s="1" t="s">
        <v>4</v>
      </c>
      <c r="B6" s="1">
        <v>0.9968281169092008</v>
      </c>
    </row>
    <row r="7" spans="1:2" ht="15">
      <c r="A7" s="1" t="s">
        <v>5</v>
      </c>
      <c r="B7" s="1">
        <v>0.575457657131821</v>
      </c>
    </row>
    <row r="8" spans="1:2" ht="15.75" thickBot="1">
      <c r="A8" s="2" t="s">
        <v>6</v>
      </c>
      <c r="B8" s="2">
        <v>11</v>
      </c>
    </row>
    <row r="10" ht="15.75" thickBot="1">
      <c r="A10" t="s">
        <v>7</v>
      </c>
    </row>
    <row r="11" spans="1:6" ht="1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6" ht="15">
      <c r="A12" s="1" t="s">
        <v>8</v>
      </c>
      <c r="B12" s="1">
        <v>1</v>
      </c>
      <c r="C12" s="1">
        <v>1041.0414545454535</v>
      </c>
      <c r="D12" s="1">
        <v>1041.0414545454535</v>
      </c>
      <c r="E12" s="1">
        <v>3143.701317714729</v>
      </c>
      <c r="F12" s="1">
        <v>9.18979682429821E-13</v>
      </c>
    </row>
    <row r="13" spans="1:6" ht="15">
      <c r="A13" s="1" t="s">
        <v>9</v>
      </c>
      <c r="B13" s="1">
        <v>9</v>
      </c>
      <c r="C13" s="1">
        <v>2.980363636364799</v>
      </c>
      <c r="D13" s="1">
        <v>0.33115151515164437</v>
      </c>
      <c r="E13" s="1"/>
      <c r="F13" s="1"/>
    </row>
    <row r="14" spans="1:6" ht="15.75" thickBot="1">
      <c r="A14" s="2" t="s">
        <v>10</v>
      </c>
      <c r="B14" s="2">
        <v>10</v>
      </c>
      <c r="C14" s="2">
        <v>1044.0218181818182</v>
      </c>
      <c r="D14" s="2"/>
      <c r="E14" s="2"/>
      <c r="F14" s="2"/>
    </row>
    <row r="15" ht="15.75" thickBot="1"/>
    <row r="16" spans="1:9" ht="1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ht="15">
      <c r="A17" s="1" t="s">
        <v>11</v>
      </c>
      <c r="B17" s="1">
        <v>-2707.2545454047913</v>
      </c>
      <c r="C17" s="1">
        <v>54.59367181921125</v>
      </c>
      <c r="D17" s="1">
        <v>-49.58916400365878</v>
      </c>
      <c r="E17" s="1">
        <v>2.7662986395043116E-12</v>
      </c>
      <c r="F17" s="1">
        <v>-2830.754105277962</v>
      </c>
      <c r="G17" s="1">
        <v>-2583.7549855316206</v>
      </c>
      <c r="H17" s="1">
        <v>-2830.754105277962</v>
      </c>
      <c r="I17" s="1">
        <v>-2583.7549855316206</v>
      </c>
    </row>
    <row r="18" spans="1:9" ht="15.75" thickBot="1">
      <c r="A18" s="2" t="s">
        <v>24</v>
      </c>
      <c r="B18" s="2">
        <v>1.5381818181568163</v>
      </c>
      <c r="C18" s="2">
        <v>0.02743386738826498</v>
      </c>
      <c r="D18" s="2">
        <v>56.068719600751</v>
      </c>
      <c r="E18" s="2">
        <v>9.189796824916064E-13</v>
      </c>
      <c r="F18" s="2">
        <v>1.4761220512429996</v>
      </c>
      <c r="G18" s="2">
        <v>1.600241585070633</v>
      </c>
      <c r="H18" s="2">
        <v>1.4761220512429996</v>
      </c>
      <c r="I18" s="2">
        <v>1.600241585070633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5"/>
  <cols>
    <col min="3" max="3" width="10.8515625" style="0" customWidth="1"/>
  </cols>
  <sheetData>
    <row r="1" ht="15">
      <c r="A1" t="s">
        <v>30</v>
      </c>
    </row>
    <row r="2" spans="1:5" ht="15">
      <c r="A2" s="6" t="s">
        <v>25</v>
      </c>
      <c r="B2" s="6" t="s">
        <v>26</v>
      </c>
      <c r="C2" s="6" t="s">
        <v>27</v>
      </c>
      <c r="D2" s="6" t="s">
        <v>28</v>
      </c>
      <c r="E2" s="6" t="s">
        <v>29</v>
      </c>
    </row>
    <row r="3" spans="1:5" ht="15">
      <c r="A3">
        <v>1980</v>
      </c>
      <c r="B3">
        <v>338.7</v>
      </c>
      <c r="C3">
        <f>-2707.3+1.5382*A3</f>
        <v>338.3359999999998</v>
      </c>
      <c r="D3">
        <f>C3-B3</f>
        <v>-0.36400000000020327</v>
      </c>
      <c r="E3">
        <f>D3^2</f>
        <v>0.132496000000148</v>
      </c>
    </row>
    <row r="4" spans="1:5" ht="15">
      <c r="A4">
        <v>1982</v>
      </c>
      <c r="B4">
        <v>341.1</v>
      </c>
      <c r="C4">
        <f aca="true" t="shared" si="0" ref="C4:C13">-2707.3+1.5382*A4</f>
        <v>341.4123999999997</v>
      </c>
      <c r="D4">
        <f aca="true" t="shared" si="1" ref="D4:D13">C4-B4</f>
        <v>0.31239999999968404</v>
      </c>
      <c r="E4">
        <f aca="true" t="shared" si="2" ref="E4:E13">D4^2</f>
        <v>0.09759375999980259</v>
      </c>
    </row>
    <row r="5" spans="1:5" ht="15">
      <c r="A5">
        <v>1984</v>
      </c>
      <c r="B5">
        <v>344.4</v>
      </c>
      <c r="C5">
        <f t="shared" si="0"/>
        <v>344.4887999999996</v>
      </c>
      <c r="D5">
        <f t="shared" si="1"/>
        <v>0.08879999999965094</v>
      </c>
      <c r="E5">
        <f t="shared" si="2"/>
        <v>0.007885439999938007</v>
      </c>
    </row>
    <row r="6" spans="1:5" ht="15">
      <c r="A6">
        <v>1986</v>
      </c>
      <c r="B6">
        <v>347.2</v>
      </c>
      <c r="C6">
        <f t="shared" si="0"/>
        <v>347.5652</v>
      </c>
      <c r="D6">
        <f t="shared" si="1"/>
        <v>0.36520000000001573</v>
      </c>
      <c r="E6">
        <f t="shared" si="2"/>
        <v>0.1333710400000115</v>
      </c>
    </row>
    <row r="7" spans="1:5" ht="15">
      <c r="A7">
        <v>1988</v>
      </c>
      <c r="B7">
        <v>351.5</v>
      </c>
      <c r="C7">
        <f t="shared" si="0"/>
        <v>350.6415999999999</v>
      </c>
      <c r="D7">
        <f t="shared" si="1"/>
        <v>-0.8584000000000742</v>
      </c>
      <c r="E7">
        <f t="shared" si="2"/>
        <v>0.7368505600001274</v>
      </c>
    </row>
    <row r="8" spans="1:5" ht="15">
      <c r="A8">
        <v>1990</v>
      </c>
      <c r="B8">
        <v>354.2</v>
      </c>
      <c r="C8">
        <f t="shared" si="0"/>
        <v>353.71799999999985</v>
      </c>
      <c r="D8">
        <f t="shared" si="1"/>
        <v>-0.4820000000001414</v>
      </c>
      <c r="E8">
        <f t="shared" si="2"/>
        <v>0.23232400000013634</v>
      </c>
    </row>
    <row r="9" spans="1:5" ht="15">
      <c r="A9">
        <v>1992</v>
      </c>
      <c r="B9">
        <v>356.4</v>
      </c>
      <c r="C9">
        <f t="shared" si="0"/>
        <v>356.79439999999977</v>
      </c>
      <c r="D9">
        <f t="shared" si="1"/>
        <v>0.39439999999979136</v>
      </c>
      <c r="E9">
        <f t="shared" si="2"/>
        <v>0.15555135999983544</v>
      </c>
    </row>
    <row r="10" spans="1:5" ht="15">
      <c r="A10">
        <v>1994</v>
      </c>
      <c r="B10">
        <v>358.9</v>
      </c>
      <c r="C10">
        <f t="shared" si="0"/>
        <v>359.8707999999997</v>
      </c>
      <c r="D10">
        <f t="shared" si="1"/>
        <v>0.9707999999997128</v>
      </c>
      <c r="E10">
        <f t="shared" si="2"/>
        <v>0.9424526399994423</v>
      </c>
    </row>
    <row r="11" spans="1:5" ht="15">
      <c r="A11">
        <v>1996</v>
      </c>
      <c r="B11">
        <v>362.6</v>
      </c>
      <c r="C11">
        <f t="shared" si="0"/>
        <v>362.94720000000007</v>
      </c>
      <c r="D11">
        <f t="shared" si="1"/>
        <v>0.3472000000000435</v>
      </c>
      <c r="E11">
        <f t="shared" si="2"/>
        <v>0.12054784000003019</v>
      </c>
    </row>
    <row r="12" spans="1:5" ht="15">
      <c r="A12">
        <v>1998</v>
      </c>
      <c r="B12">
        <v>366.6</v>
      </c>
      <c r="C12">
        <f t="shared" si="0"/>
        <v>366.0236</v>
      </c>
      <c r="D12">
        <f t="shared" si="1"/>
        <v>-0.5764000000000351</v>
      </c>
      <c r="E12">
        <f t="shared" si="2"/>
        <v>0.3322369600000405</v>
      </c>
    </row>
    <row r="13" spans="1:5" ht="15">
      <c r="A13">
        <v>2000</v>
      </c>
      <c r="B13">
        <v>369.4</v>
      </c>
      <c r="C13">
        <f t="shared" si="0"/>
        <v>369.0999999999999</v>
      </c>
      <c r="D13">
        <f t="shared" si="1"/>
        <v>-0.3000000000000682</v>
      </c>
      <c r="E13">
        <f t="shared" si="2"/>
        <v>0.09000000000004092</v>
      </c>
    </row>
    <row r="14" spans="5:6" ht="15">
      <c r="E14">
        <f>SUM(E3:E13)</f>
        <v>2.9813095999995527</v>
      </c>
      <c r="F14" t="s">
        <v>31</v>
      </c>
    </row>
    <row r="15" spans="1:4" ht="15">
      <c r="A15">
        <v>1987</v>
      </c>
      <c r="C15">
        <f>-2707.3+1.5382*A15</f>
        <v>349.10339999999997</v>
      </c>
      <c r="D15" t="s">
        <v>44</v>
      </c>
    </row>
    <row r="16" spans="1:4" ht="15">
      <c r="A16">
        <v>2010</v>
      </c>
      <c r="C16">
        <f>-2707.3+1.5382*A16</f>
        <v>384.48199999999997</v>
      </c>
      <c r="D16" t="s">
        <v>45</v>
      </c>
    </row>
    <row r="18" ht="15">
      <c r="A18" s="5" t="s">
        <v>47</v>
      </c>
    </row>
    <row r="19" ht="15">
      <c r="A19" t="s">
        <v>46</v>
      </c>
    </row>
    <row r="20" ht="15">
      <c r="A20" s="5" t="s">
        <v>39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s="5" t="s">
        <v>48</v>
      </c>
    </row>
    <row r="29" ht="15">
      <c r="A29" t="s">
        <v>50</v>
      </c>
    </row>
    <row r="30" ht="15">
      <c r="A30" t="s">
        <v>49</v>
      </c>
    </row>
    <row r="31" ht="15">
      <c r="A31" s="5" t="s">
        <v>40</v>
      </c>
    </row>
    <row r="32" ht="15">
      <c r="A32" t="s">
        <v>41</v>
      </c>
    </row>
    <row r="33" ht="15">
      <c r="A33" t="s">
        <v>42</v>
      </c>
    </row>
    <row r="34" ht="15">
      <c r="A34" t="s">
        <v>43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villanova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vuuser</dc:creator>
  <cp:keywords/>
  <dc:description/>
  <cp:lastModifiedBy>vuuser</cp:lastModifiedBy>
  <cp:lastPrinted>2003-08-29T12:34:13Z</cp:lastPrinted>
  <dcterms:created xsi:type="dcterms:W3CDTF">2002-08-27T19:26:02Z</dcterms:created>
  <dcterms:modified xsi:type="dcterms:W3CDTF">2003-08-29T12:34:32Z</dcterms:modified>
  <cp:category/>
  <cp:version/>
  <cp:contentType/>
  <cp:contentStatus/>
</cp:coreProperties>
</file>